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georg\AppData\Local\Microsoft\Windows\INetCache\Content.Outlook\RLRTWOYR\"/>
    </mc:Choice>
  </mc:AlternateContent>
  <xr:revisionPtr revIDLastSave="0" documentId="13_ncr:1_{C0D41754-164E-456C-A8D1-742C62CAEF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istungsnachweis 2023" sheetId="1" r:id="rId1"/>
    <sheet name="inter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D40" i="1"/>
  <c r="J29" i="1"/>
  <c r="D12" i="1"/>
  <c r="J22" i="1" s="1"/>
  <c r="E37" i="1" l="1"/>
  <c r="E36" i="1"/>
  <c r="D21" i="1"/>
  <c r="J12" i="1" l="1"/>
  <c r="D20" i="1" l="1"/>
  <c r="E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DWA</author>
    <author>Maike Bock</author>
    <author>georg</author>
  </authors>
  <commentList>
    <comment ref="J11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 xml:space="preserve">Stromverbrauch
</t>
        </r>
        <r>
          <rPr>
            <sz val="9"/>
            <color indexed="81"/>
            <rFont val="Segoe UI"/>
            <family val="2"/>
          </rPr>
          <t xml:space="preserve">aus erzeugter und bezogener Strommenge
</t>
        </r>
      </text>
    </comment>
    <comment ref="D12" authorId="1" shapeId="0" xr:uid="{00000000-0006-0000-0000-000002000000}">
      <text>
        <r>
          <rPr>
            <b/>
            <sz val="9"/>
            <color indexed="81"/>
            <rFont val="Segoe UI"/>
            <family val="2"/>
          </rPr>
          <t>EW - mittlere Belastung</t>
        </r>
        <r>
          <rPr>
            <sz val="9"/>
            <color indexed="81"/>
            <rFont val="Segoe UI"/>
            <family val="2"/>
          </rPr>
          <t xml:space="preserve">
wird automatisch berechnet nach folgender Formel:
(CSB-Zulauf * Jahreswassermenge) /365 /120</t>
        </r>
      </text>
    </comment>
    <comment ref="J12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spezif. Stromverbrauch</t>
        </r>
        <r>
          <rPr>
            <sz val="9"/>
            <color indexed="81"/>
            <rFont val="Segoe UI"/>
            <family val="2"/>
          </rPr>
          <t xml:space="preserve">
wird automatisch berechnet nach folgender Formel:
Stromverbrauch / EW-mittlere Belastung</t>
        </r>
      </text>
    </comment>
    <comment ref="D17" authorId="1" shapeId="0" xr:uid="{00000000-0006-0000-0000-000004000000}">
      <text>
        <r>
          <rPr>
            <b/>
            <sz val="9"/>
            <color indexed="81"/>
            <rFont val="Segoe UI"/>
            <family val="2"/>
          </rPr>
          <t>Jahresabwassermenge</t>
        </r>
        <r>
          <rPr>
            <sz val="9"/>
            <color indexed="81"/>
            <rFont val="Segoe UI"/>
            <family val="2"/>
          </rPr>
          <t xml:space="preserve">
= Messwert für Qa</t>
        </r>
      </text>
    </comment>
    <comment ref="D18" authorId="1" shapeId="0" xr:uid="{00000000-0006-0000-0000-000005000000}">
      <text>
        <r>
          <rPr>
            <b/>
            <sz val="9"/>
            <color indexed="81"/>
            <rFont val="Segoe UI"/>
            <family val="2"/>
          </rPr>
          <t>Jahresschmutzwassermenge</t>
        </r>
        <r>
          <rPr>
            <sz val="9"/>
            <color indexed="81"/>
            <rFont val="Segoe UI"/>
            <family val="2"/>
          </rPr>
          <t xml:space="preserve">
= mittlerer TW-Tag * 365
Plausicheck:
Schmutzwasserabfluss muss kleiner der Jahresabwassermenge sein</t>
        </r>
      </text>
    </comment>
    <comment ref="D19" authorId="1" shapeId="0" xr:uid="{00000000-0006-0000-0000-000006000000}">
      <text>
        <r>
          <rPr>
            <b/>
            <sz val="9"/>
            <color indexed="81"/>
            <rFont val="Segoe UI"/>
            <family val="2"/>
          </rPr>
          <t xml:space="preserve">Jahrestrinkwassermenge
</t>
        </r>
        <r>
          <rPr>
            <sz val="9"/>
            <color indexed="81"/>
            <rFont val="Segoe UI"/>
            <family val="2"/>
          </rPr>
          <t xml:space="preserve">=Angabe vom Wasserwerk
</t>
        </r>
      </text>
    </comment>
    <comment ref="J19" authorId="1" shapeId="0" xr:uid="{00000000-0006-0000-0000-000007000000}">
      <text>
        <r>
          <rPr>
            <b/>
            <sz val="9"/>
            <color indexed="81"/>
            <rFont val="Segoe UI"/>
            <charset val="1"/>
          </rPr>
          <t>Summe Eigenerzeugung</t>
        </r>
        <r>
          <rPr>
            <sz val="9"/>
            <color indexed="81"/>
            <rFont val="Segoe UI"/>
            <charset val="1"/>
          </rPr>
          <t xml:space="preserve">
wird automatisch berechnet</t>
        </r>
      </text>
    </comment>
    <comment ref="D20" authorId="1" shapeId="0" xr:uid="{00000000-0006-0000-0000-000008000000}">
      <text>
        <r>
          <rPr>
            <b/>
            <sz val="9"/>
            <color indexed="81"/>
            <rFont val="Segoe UI"/>
            <family val="2"/>
          </rPr>
          <t xml:space="preserve">Mitbehandeltes Regenwasser
</t>
        </r>
        <r>
          <rPr>
            <sz val="9"/>
            <color indexed="81"/>
            <rFont val="Segoe UI"/>
            <family val="2"/>
          </rPr>
          <t>wird automatisch berechnet nach folgender Formel:
JRW=[JAM - JSM] / JAM * 100</t>
        </r>
      </text>
    </comment>
    <comment ref="J20" authorId="1" shapeId="0" xr:uid="{00000000-0006-0000-0000-000009000000}">
      <text>
        <r>
          <rPr>
            <b/>
            <sz val="9"/>
            <color indexed="81"/>
            <rFont val="Segoe UI"/>
            <charset val="1"/>
          </rPr>
          <t xml:space="preserve">eingespeister Strom
</t>
        </r>
        <r>
          <rPr>
            <sz val="9"/>
            <color indexed="81"/>
            <rFont val="Segoe UI"/>
            <family val="2"/>
          </rPr>
          <t>muss kleiner oder gleich "Summe Eigenerzeugung" sein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D21" authorId="1" shapeId="0" xr:uid="{00000000-0006-0000-0000-00000A000000}">
      <text>
        <r>
          <rPr>
            <b/>
            <sz val="9"/>
            <color indexed="81"/>
            <rFont val="Segoe UI"/>
            <family val="2"/>
          </rPr>
          <t xml:space="preserve">Fremdwasseranteil
</t>
        </r>
        <r>
          <rPr>
            <sz val="9"/>
            <color indexed="81"/>
            <rFont val="Segoe UI"/>
            <family val="2"/>
          </rPr>
          <t>wird automatisch berechnet nach folgender Formel:
JFW=[JSM – JTW] / JSM * 100
keine Werte über 100 % !</t>
        </r>
      </text>
    </comment>
    <comment ref="J22" authorId="0" shapeId="0" xr:uid="{00000000-0006-0000-0000-00000B000000}">
      <text>
        <r>
          <rPr>
            <b/>
            <sz val="9"/>
            <color indexed="81"/>
            <rFont val="Segoe UI"/>
            <family val="2"/>
          </rPr>
          <t>spezif. Faulgasmenge</t>
        </r>
        <r>
          <rPr>
            <sz val="9"/>
            <color indexed="81"/>
            <rFont val="Segoe UI"/>
            <family val="2"/>
          </rPr>
          <t xml:space="preserve">
wird automatisch berechnet nach folgender Formel:
Faulgasmenge / EW-mittlere Belastung</t>
        </r>
      </text>
    </comment>
    <comment ref="J24" authorId="0" shapeId="0" xr:uid="{00000000-0006-0000-0000-00000C000000}">
      <text>
        <r>
          <rPr>
            <b/>
            <sz val="9"/>
            <color indexed="81"/>
            <rFont val="Segoe UI"/>
            <family val="2"/>
          </rPr>
          <t xml:space="preserve">Co-Vergärung
</t>
        </r>
        <r>
          <rPr>
            <sz val="9"/>
            <color indexed="81"/>
            <rFont val="Segoe UI"/>
            <family val="2"/>
          </rPr>
          <t xml:space="preserve">Drop-Down-Feld
bitte "ja" oder "nein" auswählen
</t>
        </r>
      </text>
    </comment>
    <comment ref="D26" authorId="1" shapeId="0" xr:uid="{00000000-0006-0000-0000-00000D000000}">
      <text>
        <r>
          <rPr>
            <b/>
            <sz val="9"/>
            <color indexed="81"/>
            <rFont val="Segoe UI"/>
            <family val="2"/>
          </rPr>
          <t>CSB Zulauf Rohabwasser, Mittelwert</t>
        </r>
        <r>
          <rPr>
            <sz val="9"/>
            <color indexed="81"/>
            <rFont val="Segoe UI"/>
            <family val="2"/>
          </rPr>
          <t xml:space="preserve">
Plausicheck:
CSB-Zulauf / Pges-Zulauf muss zwischen 40 und 90 liegen
CSB-Zulauf zu Nges-Zulauf muss zwischen 6,5 und 16 liegen
Absolutwert muss zwischen 50 und 2000 liegen
Ersatzwert:
Rechenwert aus Ablauf VK, wenn kein Zulaufwert vorhanden
= CSB-Ablauf VK *1,5</t>
        </r>
      </text>
    </comment>
    <comment ref="J26" authorId="0" shapeId="0" xr:uid="{00000000-0006-0000-0000-00000E000000}">
      <text>
        <r>
          <rPr>
            <b/>
            <sz val="9"/>
            <color indexed="81"/>
            <rFont val="Segoe UI"/>
            <family val="2"/>
          </rPr>
          <t>Schlammindex</t>
        </r>
        <r>
          <rPr>
            <sz val="9"/>
            <color indexed="81"/>
            <rFont val="Segoe UI"/>
            <family val="2"/>
          </rPr>
          <t xml:space="preserve">
Plausicheck
muss zwischen 30 und 500 liegen</t>
        </r>
      </text>
    </comment>
    <comment ref="D27" authorId="1" shapeId="0" xr:uid="{00000000-0006-0000-0000-00000F000000}">
      <text>
        <r>
          <rPr>
            <b/>
            <sz val="9"/>
            <color indexed="81"/>
            <rFont val="Segoe UI"/>
            <family val="2"/>
          </rPr>
          <t>Ges.-N Zulauf, Mittelwert</t>
        </r>
        <r>
          <rPr>
            <sz val="9"/>
            <color indexed="81"/>
            <rFont val="Segoe UI"/>
            <family val="2"/>
          </rPr>
          <t xml:space="preserve">
Plausicheck:
CSB-Zulauf zu Nges-Zulauf muss zwischen 6,5 und 16 liegen
Absolut darf der Wert nur zwischen 10 und 200 liegen
Ersatzwert: 
Rechenwert aus Ablauf VK wenn kein Zulaufwert vorhanden
Rechenwert =
wenn kein GesN-Zulauf nehme GesN-Ablauf VK multipliziert mit 1,2
wenn GesN-Ablauf VK auch nicht vorhanden ist, nehme NH4-N-Zulauf multipliziert mit 1,7
wenn auch dieser nicht vorhanden ist, nehme NH4-N-Ablauf VK multipliziert mit 1,44</t>
        </r>
      </text>
    </comment>
    <comment ref="J27" authorId="0" shapeId="0" xr:uid="{00000000-0006-0000-0000-000010000000}">
      <text>
        <r>
          <rPr>
            <b/>
            <sz val="9"/>
            <color indexed="81"/>
            <rFont val="Segoe UI"/>
            <family val="2"/>
          </rPr>
          <t xml:space="preserve">Entwässerungsgrad
</t>
        </r>
        <r>
          <rPr>
            <sz val="9"/>
            <color indexed="81"/>
            <rFont val="Segoe UI"/>
            <family val="2"/>
          </rPr>
          <t xml:space="preserve">
Plausicheck
muss kleiner 100 liegen</t>
        </r>
      </text>
    </comment>
    <comment ref="D28" authorId="0" shapeId="0" xr:uid="{00000000-0006-0000-0000-000011000000}">
      <text>
        <r>
          <rPr>
            <b/>
            <sz val="9"/>
            <color indexed="81"/>
            <rFont val="Segoe UI"/>
            <family val="2"/>
          </rPr>
          <t xml:space="preserve">Pges., Zulauf, Mittelwert
</t>
        </r>
        <r>
          <rPr>
            <sz val="9"/>
            <color indexed="81"/>
            <rFont val="Segoe UI"/>
            <family val="2"/>
          </rPr>
          <t xml:space="preserve">
Plausicheck:
CSB-Zulauf / Pges-Zulauf muss zwischen 40 und 90 liegen
CSB-Zulauf / Nges-Zulauf muss zwischen 6,5 und 16 liegen
Absolutwert muss zwischen 1,5 und 2000 liegen
Ersatzwert:
Rechenwert aus Ablauf VK wenn kein Zulaufwert vorhanden
= Pges-Ablauf VK *1,125</t>
        </r>
      </text>
    </comment>
    <comment ref="J28" authorId="2" shapeId="0" xr:uid="{AA492AAF-A2F4-402A-885B-9FFF8A5021AA}">
      <text>
        <r>
          <rPr>
            <sz val="9"/>
            <color indexed="81"/>
            <rFont val="Segoe UI"/>
            <family val="2"/>
          </rPr>
          <t xml:space="preserve">Neu: Originalsubstanz, die gewogene Gesamtmasse des entwässerten und entsorgten Schlammes.
</t>
        </r>
      </text>
    </comment>
    <comment ref="J29" authorId="0" shapeId="0" xr:uid="{00000000-0006-0000-0000-000013000000}">
      <text>
        <r>
          <rPr>
            <b/>
            <sz val="9"/>
            <color indexed="81"/>
            <rFont val="Segoe UI"/>
            <family val="2"/>
          </rPr>
          <t xml:space="preserve">spezif. Schlammanfall
</t>
        </r>
        <r>
          <rPr>
            <sz val="9"/>
            <color indexed="81"/>
            <rFont val="Segoe UI"/>
            <family val="2"/>
          </rPr>
          <t>wird automatisch berechnet nach folgender Formel:
(Schlammanfall * Entwässerungsgrad/100) * 1.000 /(EW-mittlere Belastung)
Es sollte sich ein Wert zwischen 12 und 20 kg/(E*a) ergeben.</t>
        </r>
      </text>
    </comment>
    <comment ref="D33" authorId="0" shapeId="0" xr:uid="{00000000-0006-0000-0000-000014000000}">
      <text>
        <r>
          <rPr>
            <b/>
            <sz val="9"/>
            <color indexed="81"/>
            <rFont val="Segoe UI"/>
            <family val="2"/>
          </rPr>
          <t>CSB, Ablauf, Mittelwert</t>
        </r>
        <r>
          <rPr>
            <sz val="9"/>
            <color indexed="81"/>
            <rFont val="Segoe UI"/>
            <family val="2"/>
          </rPr>
          <t xml:space="preserve">
Plausicheck:
CSB-Ablauf kann nicht größer als CSB-Zulauf sein</t>
        </r>
      </text>
    </comment>
    <comment ref="E33" authorId="0" shapeId="0" xr:uid="{00000000-0006-0000-0000-000015000000}">
      <text>
        <r>
          <rPr>
            <b/>
            <sz val="9"/>
            <color indexed="81"/>
            <rFont val="Segoe UI"/>
            <family val="2"/>
          </rPr>
          <t xml:space="preserve">Abbaugrad CSB
</t>
        </r>
        <r>
          <rPr>
            <sz val="9"/>
            <color indexed="81"/>
            <rFont val="Segoe UI"/>
            <family val="2"/>
          </rPr>
          <t xml:space="preserve">
wird automatisch berechnet
</t>
        </r>
      </text>
    </comment>
    <comment ref="D34" authorId="0" shapeId="0" xr:uid="{00000000-0006-0000-0000-000016000000}">
      <text>
        <r>
          <rPr>
            <b/>
            <sz val="9"/>
            <color indexed="81"/>
            <rFont val="Segoe UI"/>
            <family val="2"/>
          </rPr>
          <t>NH4-N, Ablauf, Mittelwert</t>
        </r>
        <r>
          <rPr>
            <sz val="9"/>
            <color indexed="81"/>
            <rFont val="Segoe UI"/>
            <family val="2"/>
          </rPr>
          <t xml:space="preserve">
Plausicheck
NH4-N-Ablauf kann nicht größer als GesN-Ablauf sein
NH4-N-Ablauf muss kleiner als der Mittelwert der drei NH4-N-Spitzenwerte sein.
</t>
        </r>
      </text>
    </comment>
    <comment ref="D35" authorId="0" shapeId="0" xr:uid="{00000000-0006-0000-0000-000017000000}">
      <text>
        <r>
          <rPr>
            <b/>
            <sz val="9"/>
            <color indexed="81"/>
            <rFont val="Segoe UI"/>
            <family val="2"/>
          </rPr>
          <t>Nanorg., Ablauf, Mittelwert</t>
        </r>
        <r>
          <rPr>
            <sz val="9"/>
            <color indexed="81"/>
            <rFont val="Segoe UI"/>
            <family val="2"/>
          </rPr>
          <t xml:space="preserve">
Plausicheck:
Nanorg-Ablauf kann nicht größer als GesN-Ablauf sein;
Nanorg-Ablauf muss kleiner als der Mittelwert der drei Nanorg-Spitzenwerte sein
N-anorg entspricht in etwa Nges (siehe berechneter Wert letzte Zeile)</t>
        </r>
      </text>
    </comment>
    <comment ref="D36" authorId="0" shapeId="0" xr:uid="{00000000-0006-0000-0000-000018000000}">
      <text>
        <r>
          <rPr>
            <b/>
            <sz val="9"/>
            <color indexed="81"/>
            <rFont val="Segoe UI"/>
            <family val="2"/>
          </rPr>
          <t>Ges.-N, Ablauf, Mittelwert</t>
        </r>
        <r>
          <rPr>
            <sz val="9"/>
            <color indexed="81"/>
            <rFont val="Segoe UI"/>
            <family val="2"/>
          </rPr>
          <t xml:space="preserve">
Ersatzwert:
wenn kein Wert vorhanden, dann Berechnung aus Nanorg-Ablauf + 2 mg/l </t>
        </r>
      </text>
    </comment>
    <comment ref="E36" authorId="0" shapeId="0" xr:uid="{00000000-0006-0000-0000-000019000000}">
      <text>
        <r>
          <rPr>
            <b/>
            <sz val="9"/>
            <color indexed="81"/>
            <rFont val="Segoe UI"/>
            <family val="2"/>
          </rPr>
          <t>Abbaugrad Ges.-N</t>
        </r>
        <r>
          <rPr>
            <sz val="9"/>
            <color indexed="81"/>
            <rFont val="Segoe UI"/>
            <family val="2"/>
          </rPr>
          <t xml:space="preserve">
wird automatisch berechnet</t>
        </r>
      </text>
    </comment>
    <comment ref="D37" authorId="0" shapeId="0" xr:uid="{00000000-0006-0000-0000-00001A000000}">
      <text>
        <r>
          <rPr>
            <b/>
            <sz val="9"/>
            <color indexed="81"/>
            <rFont val="Segoe UI"/>
            <family val="2"/>
          </rPr>
          <t>Pges., Ablauf, Mittelwert</t>
        </r>
        <r>
          <rPr>
            <sz val="9"/>
            <color indexed="81"/>
            <rFont val="Segoe UI"/>
            <family val="2"/>
          </rPr>
          <t xml:space="preserve">
Plausicheck:
Pges-Ablauf kann nicht größer als Pges-Zulauf sein
</t>
        </r>
      </text>
    </comment>
    <comment ref="E37" authorId="0" shapeId="0" xr:uid="{00000000-0006-0000-0000-00001B000000}">
      <text>
        <r>
          <rPr>
            <b/>
            <sz val="9"/>
            <color indexed="81"/>
            <rFont val="Segoe UI"/>
            <family val="2"/>
          </rPr>
          <t xml:space="preserve">Abbaugrad Pges.
</t>
        </r>
        <r>
          <rPr>
            <sz val="9"/>
            <color indexed="81"/>
            <rFont val="Segoe UI"/>
            <family val="2"/>
          </rPr>
          <t xml:space="preserve">wird automatisch berechnet
</t>
        </r>
      </text>
    </comment>
    <comment ref="D38" authorId="0" shapeId="0" xr:uid="{00000000-0006-0000-0000-00001C000000}">
      <text>
        <r>
          <rPr>
            <b/>
            <sz val="9"/>
            <color indexed="81"/>
            <rFont val="Segoe UI"/>
            <family val="2"/>
          </rPr>
          <t>NO3-N, Ablauf, Mittelwert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39" authorId="0" shapeId="0" xr:uid="{00000000-0006-0000-0000-00001D000000}">
      <text>
        <r>
          <rPr>
            <b/>
            <sz val="9"/>
            <color indexed="81"/>
            <rFont val="Segoe UI"/>
            <family val="2"/>
          </rPr>
          <t>NO2-N, Ablauf, Mittelwert</t>
        </r>
      </text>
    </comment>
    <comment ref="D40" authorId="0" shapeId="0" xr:uid="{00000000-0006-0000-0000-00001E000000}">
      <text>
        <r>
          <rPr>
            <b/>
            <sz val="9"/>
            <color indexed="81"/>
            <rFont val="Segoe UI"/>
            <family val="2"/>
          </rPr>
          <t xml:space="preserve">Nges., Ablauf, Mittelwert
</t>
        </r>
        <r>
          <rPr>
            <sz val="9"/>
            <color indexed="81"/>
            <rFont val="Segoe UI"/>
            <family val="2"/>
          </rPr>
          <t>wird automatisch berechnet nach folgender Fomel:
Nges. = NH4-N + NO3-N + NO2-N</t>
        </r>
      </text>
    </comment>
  </commentList>
</comments>
</file>

<file path=xl/sharedStrings.xml><?xml version="1.0" encoding="utf-8"?>
<sst xmlns="http://schemas.openxmlformats.org/spreadsheetml/2006/main" count="96" uniqueCount="61">
  <si>
    <t>Einheit</t>
  </si>
  <si>
    <t>Jahresabwassermenge (alle Tage)</t>
  </si>
  <si>
    <t>m³/a</t>
  </si>
  <si>
    <t>Jahrestrinkwassermenge (alle Tage)</t>
  </si>
  <si>
    <t xml:space="preserve">Mitbehandeltes RW </t>
  </si>
  <si>
    <t>%</t>
  </si>
  <si>
    <t>Fremdwasseranfall, Mittelwert des Jahres</t>
  </si>
  <si>
    <t>kWh/a</t>
  </si>
  <si>
    <t>Eigenerzeugung aus Faulgasverstromung</t>
  </si>
  <si>
    <t>Eigenerzeugung aus Windkraft</t>
  </si>
  <si>
    <t>Eigenerzeugung aus Wasserkraft</t>
  </si>
  <si>
    <t>Eigenerzeugung aus Photovoltaik</t>
  </si>
  <si>
    <t>Eigenerzeugung aus Primärenergie</t>
  </si>
  <si>
    <t>Eigenerzeugung sonstiges</t>
  </si>
  <si>
    <t>Faulgasmenge</t>
  </si>
  <si>
    <t>Co-Vergärung (ja / nein)</t>
  </si>
  <si>
    <t>mg/l</t>
  </si>
  <si>
    <t>Ausbaugröße</t>
  </si>
  <si>
    <t>mittlere Belastung</t>
  </si>
  <si>
    <t>Ablauf</t>
  </si>
  <si>
    <t>(Beurteilung der Restverschmutzung)</t>
  </si>
  <si>
    <t>Abbaugrad</t>
  </si>
  <si>
    <t>Wassermengen</t>
  </si>
  <si>
    <t>Jahresschmutzwassermenge (mittl. TW-Tag *365)</t>
  </si>
  <si>
    <t>Zulauf Rohabwasser</t>
  </si>
  <si>
    <t>CSB</t>
  </si>
  <si>
    <t>Betriebsergebnis</t>
  </si>
  <si>
    <t>Kläranlage (Name):</t>
  </si>
  <si>
    <t>Bezugsjahr:</t>
  </si>
  <si>
    <t>Auswertung der Betriebsergebnisse für den DWA-Leistungsnachweis</t>
  </si>
  <si>
    <t>Nachbarschaft (Nr.):</t>
  </si>
  <si>
    <t>Ausbaugröße/Belastung</t>
  </si>
  <si>
    <t>EW</t>
  </si>
  <si>
    <r>
      <t>NH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>-N</t>
    </r>
  </si>
  <si>
    <r>
      <t>N</t>
    </r>
    <r>
      <rPr>
        <vertAlign val="subscript"/>
        <sz val="10"/>
        <rFont val="Arial"/>
        <family val="2"/>
      </rPr>
      <t>anorg.</t>
    </r>
  </si>
  <si>
    <r>
      <t>P</t>
    </r>
    <r>
      <rPr>
        <vertAlign val="subscript"/>
        <sz val="10"/>
        <rFont val="Arial"/>
        <family val="2"/>
      </rPr>
      <t>ges.</t>
    </r>
  </si>
  <si>
    <r>
      <t>NO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-N</t>
    </r>
  </si>
  <si>
    <r>
      <t>NO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-N</t>
    </r>
  </si>
  <si>
    <t>Kennwerte</t>
  </si>
  <si>
    <t>Stromverbrauch</t>
  </si>
  <si>
    <t>spezif. Stromverbrauch</t>
  </si>
  <si>
    <t>eingespeister Strom</t>
  </si>
  <si>
    <t>spezif. Faulgasmenge</t>
  </si>
  <si>
    <t>verstromte Faulgasmenge</t>
  </si>
  <si>
    <t>Schlammindex</t>
  </si>
  <si>
    <t>Entwässerungsgrad</t>
  </si>
  <si>
    <t>kWh/(EW*a)</t>
  </si>
  <si>
    <t>m³/(EW*a)</t>
  </si>
  <si>
    <t>ja</t>
  </si>
  <si>
    <t>nein</t>
  </si>
  <si>
    <t>i</t>
  </si>
  <si>
    <t>ml/g</t>
  </si>
  <si>
    <t>kg/(E*a)</t>
  </si>
  <si>
    <t>Notizen/Bemerkungen</t>
  </si>
  <si>
    <r>
      <t>N</t>
    </r>
    <r>
      <rPr>
        <vertAlign val="subscript"/>
        <sz val="10"/>
        <rFont val="Arial"/>
        <family val="2"/>
      </rPr>
      <t>ges.</t>
    </r>
  </si>
  <si>
    <t>Summe Eigenerzeugung</t>
  </si>
  <si>
    <t>spezif. Schlammanfall (Trockenmasse)</t>
  </si>
  <si>
    <t>(01.01.2023 - 31.12.2023)</t>
  </si>
  <si>
    <r>
      <t>Schlammanfall (</t>
    </r>
    <r>
      <rPr>
        <sz val="10"/>
        <color rgb="FFFF0000"/>
        <rFont val="Arial"/>
        <family val="2"/>
      </rPr>
      <t>Originalsubstanz!</t>
    </r>
    <r>
      <rPr>
        <sz val="10"/>
        <rFont val="Arial"/>
        <family val="2"/>
      </rPr>
      <t>)</t>
    </r>
  </si>
  <si>
    <t>t/a</t>
  </si>
  <si>
    <r>
      <t>Ges.-N bzw. TN</t>
    </r>
    <r>
      <rPr>
        <vertAlign val="subscript"/>
        <sz val="10"/>
        <rFont val="Arial"/>
        <family val="2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</si>
</sst>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0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vertAlign val="subscript"/>
      <sz val="10"/>
      <name val="Arial"/>
      <family val="2"/>
    </font>
    <font>
      <i/>
      <sz val="11"/>
      <color theme="2"/>
      <name val="Calibri"/>
      <family val="2"/>
      <scheme val="minor"/>
    </font>
    <font>
      <b/>
      <sz val="12"/>
      <color rgb="FF0070C0"/>
      <name val="Arial"/>
      <family val="2"/>
    </font>
    <font>
      <b/>
      <sz val="12"/>
      <color rgb="FF3F3F3F"/>
      <name val="Arial"/>
      <family val="2"/>
    </font>
    <font>
      <b/>
      <sz val="13"/>
      <color rgb="FF0070C0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darkUp">
        <bgColor theme="2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14" fillId="2" borderId="1" applyNumberFormat="0" applyAlignment="0" applyProtection="0"/>
    <xf numFmtId="0" fontId="15" fillId="3" borderId="2" applyNumberFormat="0" applyAlignment="0" applyProtection="0"/>
    <xf numFmtId="0" fontId="1" fillId="0" borderId="0" applyNumberFormat="0" applyFill="0" applyBorder="0" applyAlignment="0" applyProtection="0"/>
    <xf numFmtId="0" fontId="2" fillId="0" borderId="0"/>
  </cellStyleXfs>
  <cellXfs count="40">
    <xf numFmtId="0" fontId="0" fillId="0" borderId="0" xfId="0"/>
    <xf numFmtId="0" fontId="2" fillId="0" borderId="0" xfId="4"/>
    <xf numFmtId="0" fontId="4" fillId="0" borderId="0" xfId="4" applyFont="1" applyProtection="1">
      <protection hidden="1"/>
    </xf>
    <xf numFmtId="0" fontId="2" fillId="0" borderId="0" xfId="4" applyProtection="1">
      <protection hidden="1"/>
    </xf>
    <xf numFmtId="0" fontId="5" fillId="0" borderId="0" xfId="4" applyFont="1" applyAlignment="1" applyProtection="1">
      <alignment horizontal="center"/>
      <protection locked="0" hidden="1"/>
    </xf>
    <xf numFmtId="0" fontId="6" fillId="0" borderId="0" xfId="4" applyFont="1" applyProtection="1">
      <protection hidden="1"/>
    </xf>
    <xf numFmtId="0" fontId="7" fillId="0" borderId="0" xfId="4" applyFont="1" applyAlignment="1" applyProtection="1">
      <alignment horizontal="left" vertical="center"/>
      <protection hidden="1"/>
    </xf>
    <xf numFmtId="0" fontId="2" fillId="0" borderId="0" xfId="4" applyAlignment="1" applyProtection="1">
      <alignment horizontal="left" vertical="center"/>
      <protection hidden="1"/>
    </xf>
    <xf numFmtId="0" fontId="6" fillId="0" borderId="0" xfId="4" applyFont="1" applyAlignment="1" applyProtection="1">
      <alignment horizontal="left" vertical="center"/>
      <protection hidden="1"/>
    </xf>
    <xf numFmtId="0" fontId="8" fillId="0" borderId="0" xfId="4" applyFont="1" applyAlignment="1" applyProtection="1">
      <alignment horizontal="left" vertical="center"/>
      <protection hidden="1"/>
    </xf>
    <xf numFmtId="0" fontId="3" fillId="0" borderId="0" xfId="4" applyFont="1" applyAlignment="1" applyProtection="1">
      <alignment horizontal="left" vertical="center"/>
      <protection hidden="1"/>
    </xf>
    <xf numFmtId="0" fontId="3" fillId="0" borderId="0" xfId="4" applyFont="1"/>
    <xf numFmtId="0" fontId="0" fillId="0" borderId="0" xfId="0" applyAlignment="1">
      <alignment horizontal="center"/>
    </xf>
    <xf numFmtId="0" fontId="2" fillId="0" borderId="0" xfId="4" applyAlignment="1" applyProtection="1">
      <alignment horizontal="center"/>
      <protection hidden="1"/>
    </xf>
    <xf numFmtId="0" fontId="7" fillId="0" borderId="0" xfId="4" applyFont="1" applyAlignment="1" applyProtection="1">
      <alignment horizontal="center" vertical="center"/>
      <protection hidden="1"/>
    </xf>
    <xf numFmtId="0" fontId="2" fillId="0" borderId="0" xfId="4" applyAlignment="1" applyProtection="1">
      <alignment horizontal="center" vertical="center"/>
      <protection hidden="1"/>
    </xf>
    <xf numFmtId="0" fontId="3" fillId="0" borderId="0" xfId="4" applyFont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49" fontId="3" fillId="0" borderId="0" xfId="4" applyNumberFormat="1" applyFont="1" applyAlignment="1" applyProtection="1">
      <alignment horizontal="left" vertical="center"/>
      <protection hidden="1"/>
    </xf>
    <xf numFmtId="0" fontId="7" fillId="0" borderId="0" xfId="4" applyFont="1" applyAlignment="1">
      <alignment horizontal="center"/>
    </xf>
    <xf numFmtId="0" fontId="2" fillId="0" borderId="0" xfId="4" applyAlignment="1">
      <alignment horizontal="center"/>
    </xf>
    <xf numFmtId="0" fontId="7" fillId="0" borderId="0" xfId="4" applyFont="1" applyProtection="1">
      <protection hidden="1"/>
    </xf>
    <xf numFmtId="0" fontId="7" fillId="0" borderId="0" xfId="4" applyFont="1" applyAlignment="1" applyProtection="1">
      <alignment horizontal="center"/>
      <protection hidden="1"/>
    </xf>
    <xf numFmtId="0" fontId="9" fillId="0" borderId="0" xfId="0" applyFont="1" applyAlignment="1">
      <alignment horizontal="left" vertical="center"/>
    </xf>
    <xf numFmtId="0" fontId="14" fillId="2" borderId="1" xfId="1" applyAlignment="1">
      <alignment horizontal="right"/>
    </xf>
    <xf numFmtId="0" fontId="0" fillId="0" borderId="0" xfId="0" applyAlignment="1">
      <alignment horizontal="right"/>
    </xf>
    <xf numFmtId="3" fontId="14" fillId="2" borderId="1" xfId="1" applyNumberFormat="1" applyAlignment="1">
      <alignment horizontal="right"/>
    </xf>
    <xf numFmtId="3" fontId="15" fillId="3" borderId="2" xfId="2" applyNumberFormat="1" applyAlignment="1">
      <alignment horizontal="right"/>
    </xf>
    <xf numFmtId="3" fontId="14" fillId="2" borderId="1" xfId="1" applyNumberFormat="1" applyAlignment="1" applyProtection="1">
      <alignment horizontal="right" vertical="center"/>
      <protection hidden="1"/>
    </xf>
    <xf numFmtId="3" fontId="15" fillId="3" borderId="2" xfId="2" applyNumberFormat="1" applyAlignment="1" applyProtection="1">
      <alignment horizontal="right" vertical="center"/>
      <protection hidden="1"/>
    </xf>
    <xf numFmtId="164" fontId="14" fillId="2" borderId="1" xfId="1" applyNumberFormat="1" applyAlignment="1">
      <alignment horizontal="right"/>
    </xf>
    <xf numFmtId="164" fontId="14" fillId="2" borderId="1" xfId="1" applyNumberFormat="1" applyAlignment="1" applyProtection="1">
      <alignment horizontal="right" vertical="center"/>
      <protection hidden="1"/>
    </xf>
    <xf numFmtId="164" fontId="15" fillId="3" borderId="2" xfId="2" applyNumberFormat="1" applyAlignment="1" applyProtection="1">
      <alignment horizontal="right" vertical="center"/>
      <protection hidden="1"/>
    </xf>
    <xf numFmtId="164" fontId="13" fillId="4" borderId="0" xfId="3" applyNumberFormat="1" applyFont="1" applyFill="1" applyBorder="1" applyAlignment="1" applyProtection="1">
      <alignment horizontal="right" vertical="center"/>
      <protection hidden="1"/>
    </xf>
    <xf numFmtId="165" fontId="15" fillId="3" borderId="2" xfId="2" applyNumberFormat="1" applyAlignment="1" applyProtection="1">
      <alignment horizontal="right" vertical="center"/>
      <protection hidden="1"/>
    </xf>
    <xf numFmtId="165" fontId="15" fillId="3" borderId="2" xfId="2" applyNumberFormat="1" applyAlignment="1">
      <alignment horizontal="right"/>
    </xf>
    <xf numFmtId="0" fontId="16" fillId="0" borderId="0" xfId="4" applyFont="1"/>
    <xf numFmtId="0" fontId="16" fillId="0" borderId="0" xfId="0" applyFont="1" applyAlignment="1">
      <alignment horizontal="center"/>
    </xf>
    <xf numFmtId="49" fontId="14" fillId="2" borderId="1" xfId="1" applyNumberFormat="1" applyAlignment="1">
      <alignment horizontal="left"/>
    </xf>
    <xf numFmtId="0" fontId="14" fillId="2" borderId="1" xfId="1" applyAlignment="1">
      <alignment horizontal="left" vertical="top" wrapText="1"/>
    </xf>
  </cellXfs>
  <cellStyles count="5">
    <cellStyle name="Ausgabe" xfId="2" builtinId="21" customBuiltin="1"/>
    <cellStyle name="Eingabe" xfId="1" builtinId="20" customBuiltin="1"/>
    <cellStyle name="Erklärender Text" xfId="3" builtinId="53"/>
    <cellStyle name="Standard" xfId="0" builtinId="0"/>
    <cellStyle name="Standard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1</xdr:row>
      <xdr:rowOff>0</xdr:rowOff>
    </xdr:from>
    <xdr:to>
      <xdr:col>9</xdr:col>
      <xdr:colOff>1082040</xdr:colOff>
      <xdr:row>6</xdr:row>
      <xdr:rowOff>91440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11240" y="182880"/>
          <a:ext cx="5882640" cy="109728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50" b="1">
              <a:latin typeface="Arial" panose="020B0604020202020204" pitchFamily="34" charset="0"/>
              <a:cs typeface="Arial" panose="020B0604020202020204" pitchFamily="34" charset="0"/>
            </a:rPr>
            <a:t>Hinweise:</a:t>
          </a:r>
        </a:p>
        <a:p>
          <a:r>
            <a:rPr lang="de-DE" sz="1050">
              <a:latin typeface="Arial" panose="020B0604020202020204" pitchFamily="34" charset="0"/>
              <a:cs typeface="Arial" panose="020B0604020202020204" pitchFamily="34" charset="0"/>
            </a:rPr>
            <a:t>Die orangefarbenen Felder sind</a:t>
          </a:r>
          <a:r>
            <a:rPr lang="de-DE" sz="1050" baseline="0">
              <a:latin typeface="Arial" panose="020B0604020202020204" pitchFamily="34" charset="0"/>
              <a:cs typeface="Arial" panose="020B0604020202020204" pitchFamily="34" charset="0"/>
            </a:rPr>
            <a:t> auszufüllen, grau hinterlegte Felder werden automatisch berechnet.</a:t>
          </a:r>
        </a:p>
        <a:p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050" baseline="0">
              <a:latin typeface="Arial" panose="020B0604020202020204" pitchFamily="34" charset="0"/>
              <a:cs typeface="Arial" panose="020B0604020202020204" pitchFamily="34" charset="0"/>
            </a:rPr>
            <a:t>Zu Feldern mit einem roten Dreieck oben rechts in der Ecke sind Hinweise hinterlegt. Zum Anzeigen dieser Hilfe-Texte mit der Maus auf das rote Dreieck "fahren".</a:t>
          </a:r>
          <a:endParaRPr lang="de-DE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41"/>
  <sheetViews>
    <sheetView showGridLines="0" tabSelected="1" zoomScaleNormal="100" workbookViewId="0">
      <selection activeCell="L22" sqref="L22"/>
    </sheetView>
  </sheetViews>
  <sheetFormatPr baseColWidth="10" defaultRowHeight="14.4" x14ac:dyDescent="0.3"/>
  <cols>
    <col min="1" max="1" width="43" bestFit="1" customWidth="1"/>
    <col min="2" max="2" width="7" bestFit="1" customWidth="1"/>
    <col min="3" max="3" width="11.6640625" style="17" customWidth="1"/>
    <col min="4" max="4" width="16.44140625" bestFit="1" customWidth="1"/>
    <col min="7" max="7" width="35.5546875" bestFit="1" customWidth="1"/>
    <col min="8" max="8" width="6.33203125" customWidth="1"/>
    <col min="9" max="9" width="11.44140625" style="12"/>
    <col min="10" max="10" width="15.88671875" bestFit="1" customWidth="1"/>
  </cols>
  <sheetData>
    <row r="2" spans="1:10" ht="16.8" x14ac:dyDescent="0.3">
      <c r="A2" s="36" t="s">
        <v>29</v>
      </c>
    </row>
    <row r="4" spans="1:10" ht="16.8" x14ac:dyDescent="0.3">
      <c r="A4" s="1" t="s">
        <v>28</v>
      </c>
      <c r="B4" s="37">
        <v>2023</v>
      </c>
      <c r="C4" s="23" t="s">
        <v>57</v>
      </c>
    </row>
    <row r="5" spans="1:10" ht="15.6" x14ac:dyDescent="0.3">
      <c r="A5" s="1" t="s">
        <v>30</v>
      </c>
      <c r="B5" s="38"/>
      <c r="C5" s="38"/>
      <c r="D5" s="38"/>
    </row>
    <row r="6" spans="1:10" ht="15.6" x14ac:dyDescent="0.3">
      <c r="A6" s="1" t="s">
        <v>27</v>
      </c>
      <c r="B6" s="38"/>
      <c r="C6" s="38"/>
      <c r="D6" s="38"/>
    </row>
    <row r="7" spans="1:10" x14ac:dyDescent="0.3">
      <c r="B7" s="1"/>
      <c r="C7" s="1"/>
      <c r="D7" s="1"/>
    </row>
    <row r="8" spans="1:10" x14ac:dyDescent="0.3">
      <c r="A8" s="3"/>
      <c r="B8" s="3"/>
      <c r="C8" s="15"/>
      <c r="D8" s="3"/>
      <c r="E8" s="3"/>
      <c r="F8" s="3"/>
      <c r="G8" s="1"/>
      <c r="H8" s="3"/>
      <c r="I8" s="13"/>
      <c r="J8" s="3"/>
    </row>
    <row r="9" spans="1:10" ht="15.6" x14ac:dyDescent="0.3">
      <c r="A9" s="8" t="s">
        <v>31</v>
      </c>
      <c r="C9" s="19" t="s">
        <v>0</v>
      </c>
      <c r="F9" s="4"/>
      <c r="G9" s="5" t="s">
        <v>38</v>
      </c>
      <c r="H9" s="3"/>
      <c r="I9" s="22" t="s">
        <v>0</v>
      </c>
      <c r="J9" s="21" t="s">
        <v>26</v>
      </c>
    </row>
    <row r="10" spans="1:10" x14ac:dyDescent="0.3">
      <c r="A10" s="7"/>
      <c r="F10" s="3"/>
      <c r="G10" s="6"/>
      <c r="H10" s="6"/>
      <c r="I10" s="14"/>
      <c r="J10" s="6"/>
    </row>
    <row r="11" spans="1:10" ht="15.6" x14ac:dyDescent="0.3">
      <c r="A11" s="7" t="s">
        <v>17</v>
      </c>
      <c r="C11" s="20" t="s">
        <v>32</v>
      </c>
      <c r="D11" s="26"/>
      <c r="F11" s="3"/>
      <c r="G11" s="10" t="s">
        <v>39</v>
      </c>
      <c r="H11" s="7"/>
      <c r="I11" s="16" t="s">
        <v>7</v>
      </c>
      <c r="J11" s="28"/>
    </row>
    <row r="12" spans="1:10" ht="15.6" x14ac:dyDescent="0.3">
      <c r="A12" s="7" t="s">
        <v>18</v>
      </c>
      <c r="C12" s="20" t="s">
        <v>32</v>
      </c>
      <c r="D12" s="27">
        <f>(D26*D17)/365/120</f>
        <v>0</v>
      </c>
      <c r="F12" s="3"/>
      <c r="G12" s="10" t="s">
        <v>40</v>
      </c>
      <c r="I12" s="16" t="s">
        <v>46</v>
      </c>
      <c r="J12" s="34" t="e">
        <f>J11/D12</f>
        <v>#DIV/0!</v>
      </c>
    </row>
    <row r="13" spans="1:10" ht="15.6" x14ac:dyDescent="0.3">
      <c r="A13" s="2"/>
      <c r="B13" s="2"/>
      <c r="C13" s="20"/>
      <c r="D13" s="2"/>
      <c r="E13" s="2"/>
      <c r="F13" s="6"/>
      <c r="G13" s="10" t="s">
        <v>8</v>
      </c>
      <c r="H13" s="7"/>
      <c r="I13" s="16" t="s">
        <v>7</v>
      </c>
      <c r="J13" s="28"/>
    </row>
    <row r="14" spans="1:10" ht="15.6" x14ac:dyDescent="0.3">
      <c r="A14" s="3"/>
      <c r="B14" s="3"/>
      <c r="C14" s="20"/>
      <c r="D14" s="3"/>
      <c r="E14" s="3"/>
      <c r="F14" s="7"/>
      <c r="G14" s="10" t="s">
        <v>9</v>
      </c>
      <c r="H14" s="7"/>
      <c r="I14" s="16" t="s">
        <v>7</v>
      </c>
      <c r="J14" s="28"/>
    </row>
    <row r="15" spans="1:10" ht="15.6" x14ac:dyDescent="0.3">
      <c r="A15" s="5" t="s">
        <v>22</v>
      </c>
      <c r="B15" s="5"/>
      <c r="C15" s="19" t="s">
        <v>0</v>
      </c>
      <c r="D15" s="21" t="s">
        <v>26</v>
      </c>
      <c r="E15" s="3"/>
      <c r="F15" s="7"/>
      <c r="G15" s="10" t="s">
        <v>10</v>
      </c>
      <c r="H15" s="7"/>
      <c r="I15" s="16" t="s">
        <v>7</v>
      </c>
      <c r="J15" s="28"/>
    </row>
    <row r="16" spans="1:10" ht="15.6" x14ac:dyDescent="0.3">
      <c r="A16" s="9"/>
      <c r="B16" s="6"/>
      <c r="C16" s="20"/>
      <c r="D16" s="6"/>
      <c r="E16" s="6"/>
      <c r="F16" s="7"/>
      <c r="G16" s="11" t="s">
        <v>11</v>
      </c>
      <c r="H16" s="7"/>
      <c r="I16" s="16" t="s">
        <v>7</v>
      </c>
      <c r="J16" s="28"/>
    </row>
    <row r="17" spans="1:10" ht="15.6" x14ac:dyDescent="0.3">
      <c r="A17" s="7" t="s">
        <v>1</v>
      </c>
      <c r="B17" s="7"/>
      <c r="C17" s="20" t="s">
        <v>2</v>
      </c>
      <c r="D17" s="28"/>
      <c r="E17" s="11"/>
      <c r="F17" s="7"/>
      <c r="G17" s="10" t="s">
        <v>12</v>
      </c>
      <c r="I17" s="16" t="s">
        <v>7</v>
      </c>
      <c r="J17" s="26"/>
    </row>
    <row r="18" spans="1:10" ht="15.6" x14ac:dyDescent="0.3">
      <c r="A18" s="10" t="s">
        <v>23</v>
      </c>
      <c r="B18" s="7"/>
      <c r="C18" s="20" t="s">
        <v>2</v>
      </c>
      <c r="D18" s="28"/>
      <c r="E18" s="1"/>
      <c r="F18" s="7"/>
      <c r="G18" s="10" t="s">
        <v>13</v>
      </c>
      <c r="I18" s="16" t="s">
        <v>7</v>
      </c>
      <c r="J18" s="26"/>
    </row>
    <row r="19" spans="1:10" ht="15.6" x14ac:dyDescent="0.3">
      <c r="A19" s="7" t="s">
        <v>3</v>
      </c>
      <c r="B19" s="7"/>
      <c r="C19" s="20" t="s">
        <v>2</v>
      </c>
      <c r="D19" s="26"/>
      <c r="E19" s="1"/>
      <c r="F19" s="7"/>
      <c r="G19" s="7" t="s">
        <v>55</v>
      </c>
      <c r="I19" s="16" t="s">
        <v>7</v>
      </c>
      <c r="J19" s="27">
        <f>SUM(J13:J18)</f>
        <v>0</v>
      </c>
    </row>
    <row r="20" spans="1:10" ht="15.6" x14ac:dyDescent="0.3">
      <c r="A20" s="7" t="s">
        <v>4</v>
      </c>
      <c r="B20" s="7"/>
      <c r="C20" s="20" t="s">
        <v>5</v>
      </c>
      <c r="D20" s="27" t="e">
        <f>(D17-D18)/D17*100</f>
        <v>#DIV/0!</v>
      </c>
      <c r="E20" s="11"/>
      <c r="G20" s="7" t="s">
        <v>41</v>
      </c>
      <c r="I20" s="16" t="s">
        <v>7</v>
      </c>
      <c r="J20" s="26"/>
    </row>
    <row r="21" spans="1:10" ht="15.6" x14ac:dyDescent="0.3">
      <c r="A21" s="7" t="s">
        <v>6</v>
      </c>
      <c r="B21" s="7"/>
      <c r="C21" s="20" t="s">
        <v>5</v>
      </c>
      <c r="D21" s="29" t="e">
        <f>(D18-D19)/D18*100</f>
        <v>#DIV/0!</v>
      </c>
      <c r="E21" s="11"/>
      <c r="G21" s="10" t="s">
        <v>14</v>
      </c>
      <c r="I21" s="16" t="s">
        <v>2</v>
      </c>
      <c r="J21" s="26"/>
    </row>
    <row r="22" spans="1:10" ht="15.6" x14ac:dyDescent="0.3">
      <c r="A22" s="7"/>
      <c r="B22" s="7"/>
      <c r="C22" s="20"/>
      <c r="D22" s="7"/>
      <c r="E22" s="7"/>
      <c r="G22" s="10" t="s">
        <v>42</v>
      </c>
      <c r="I22" s="16" t="s">
        <v>47</v>
      </c>
      <c r="J22" s="35" t="e">
        <f>J21/D12</f>
        <v>#DIV/0!</v>
      </c>
    </row>
    <row r="23" spans="1:10" ht="15.6" x14ac:dyDescent="0.3">
      <c r="C23" s="20"/>
      <c r="G23" s="10" t="s">
        <v>43</v>
      </c>
      <c r="I23" s="12" t="s">
        <v>2</v>
      </c>
      <c r="J23" s="26"/>
    </row>
    <row r="24" spans="1:10" ht="15.6" x14ac:dyDescent="0.3">
      <c r="A24" s="8" t="s">
        <v>24</v>
      </c>
      <c r="C24" s="19" t="s">
        <v>0</v>
      </c>
      <c r="D24" s="19" t="s">
        <v>26</v>
      </c>
      <c r="G24" s="10" t="s">
        <v>15</v>
      </c>
      <c r="J24" s="24"/>
    </row>
    <row r="25" spans="1:10" x14ac:dyDescent="0.3">
      <c r="A25" s="9"/>
      <c r="C25" s="20"/>
      <c r="J25" s="25"/>
    </row>
    <row r="26" spans="1:10" ht="15.6" x14ac:dyDescent="0.3">
      <c r="A26" s="10" t="s">
        <v>25</v>
      </c>
      <c r="C26" s="20" t="s">
        <v>16</v>
      </c>
      <c r="D26" s="30"/>
      <c r="G26" s="10" t="s">
        <v>44</v>
      </c>
      <c r="I26" s="20" t="s">
        <v>51</v>
      </c>
      <c r="J26" s="26"/>
    </row>
    <row r="27" spans="1:10" ht="15.6" x14ac:dyDescent="0.3">
      <c r="A27" s="7" t="s">
        <v>60</v>
      </c>
      <c r="C27" s="20" t="s">
        <v>16</v>
      </c>
      <c r="D27" s="30"/>
      <c r="G27" s="10" t="s">
        <v>45</v>
      </c>
      <c r="I27" s="20" t="s">
        <v>5</v>
      </c>
      <c r="J27" s="26"/>
    </row>
    <row r="28" spans="1:10" ht="15.6" x14ac:dyDescent="0.3">
      <c r="A28" s="10" t="s">
        <v>35</v>
      </c>
      <c r="C28" s="20" t="s">
        <v>16</v>
      </c>
      <c r="D28" s="30"/>
      <c r="G28" s="7" t="s">
        <v>58</v>
      </c>
      <c r="H28" s="7"/>
      <c r="I28" s="20" t="s">
        <v>59</v>
      </c>
      <c r="J28" s="28"/>
    </row>
    <row r="29" spans="1:10" ht="15.6" x14ac:dyDescent="0.3">
      <c r="A29" s="10"/>
      <c r="C29" s="20"/>
      <c r="G29" s="7" t="s">
        <v>56</v>
      </c>
      <c r="H29" s="7"/>
      <c r="I29" s="20" t="s">
        <v>52</v>
      </c>
      <c r="J29" s="32" t="e">
        <f>(J28*J27/100)/D12*1000</f>
        <v>#DIV/0!</v>
      </c>
    </row>
    <row r="30" spans="1:10" x14ac:dyDescent="0.3">
      <c r="A30" s="7"/>
      <c r="B30" s="7"/>
      <c r="C30" s="20"/>
      <c r="D30" s="7"/>
      <c r="E30" s="7"/>
      <c r="G30" s="10"/>
      <c r="H30" s="7"/>
      <c r="I30" s="20"/>
      <c r="J30" s="6"/>
    </row>
    <row r="31" spans="1:10" ht="15.6" x14ac:dyDescent="0.3">
      <c r="A31" s="8" t="s">
        <v>19</v>
      </c>
      <c r="B31" s="6"/>
      <c r="C31" s="19" t="s">
        <v>0</v>
      </c>
      <c r="D31" s="6" t="s">
        <v>26</v>
      </c>
      <c r="E31" s="14" t="s">
        <v>21</v>
      </c>
      <c r="G31" s="8" t="s">
        <v>53</v>
      </c>
      <c r="H31" s="6"/>
      <c r="I31" s="14"/>
      <c r="J31" s="6"/>
    </row>
    <row r="32" spans="1:10" ht="14.4" customHeight="1" x14ac:dyDescent="0.3">
      <c r="A32" s="9" t="s">
        <v>20</v>
      </c>
      <c r="B32" s="6"/>
      <c r="C32" s="20"/>
      <c r="D32" s="6"/>
      <c r="E32" s="6"/>
      <c r="F32" s="7"/>
      <c r="G32" s="39"/>
      <c r="H32" s="39"/>
      <c r="I32" s="39"/>
      <c r="J32" s="39"/>
    </row>
    <row r="33" spans="1:10" ht="15.6" x14ac:dyDescent="0.3">
      <c r="A33" s="10" t="s">
        <v>25</v>
      </c>
      <c r="B33" s="7"/>
      <c r="C33" s="20" t="s">
        <v>16</v>
      </c>
      <c r="D33" s="31"/>
      <c r="E33" s="32" t="e">
        <f>(D26-D33)/D26*100</f>
        <v>#DIV/0!</v>
      </c>
      <c r="F33" s="7"/>
      <c r="G33" s="39"/>
      <c r="H33" s="39"/>
      <c r="I33" s="39"/>
      <c r="J33" s="39"/>
    </row>
    <row r="34" spans="1:10" ht="15.6" x14ac:dyDescent="0.3">
      <c r="A34" s="18" t="s">
        <v>33</v>
      </c>
      <c r="B34" s="7"/>
      <c r="C34" s="20" t="s">
        <v>16</v>
      </c>
      <c r="D34" s="31"/>
      <c r="E34" s="33"/>
      <c r="F34" s="6"/>
      <c r="G34" s="39"/>
      <c r="H34" s="39"/>
      <c r="I34" s="39"/>
      <c r="J34" s="39"/>
    </row>
    <row r="35" spans="1:10" ht="15.6" x14ac:dyDescent="0.3">
      <c r="A35" s="10" t="s">
        <v>34</v>
      </c>
      <c r="B35" s="7"/>
      <c r="C35" s="20" t="s">
        <v>16</v>
      </c>
      <c r="D35" s="31"/>
      <c r="E35" s="33"/>
      <c r="F35" s="6"/>
      <c r="G35" s="39"/>
      <c r="H35" s="39"/>
      <c r="I35" s="39"/>
      <c r="J35" s="39"/>
    </row>
    <row r="36" spans="1:10" ht="15.6" x14ac:dyDescent="0.3">
      <c r="A36" s="7" t="s">
        <v>60</v>
      </c>
      <c r="B36" s="7"/>
      <c r="C36" s="20" t="s">
        <v>16</v>
      </c>
      <c r="D36" s="31"/>
      <c r="E36" s="32" t="e">
        <f>(D27-D36)/D27*100</f>
        <v>#DIV/0!</v>
      </c>
      <c r="F36" s="7"/>
      <c r="G36" s="39"/>
      <c r="H36" s="39"/>
      <c r="I36" s="39"/>
      <c r="J36" s="39"/>
    </row>
    <row r="37" spans="1:10" ht="15.6" x14ac:dyDescent="0.3">
      <c r="A37" s="10" t="s">
        <v>35</v>
      </c>
      <c r="B37" s="7"/>
      <c r="C37" s="20" t="s">
        <v>16</v>
      </c>
      <c r="D37" s="31"/>
      <c r="E37" s="32" t="e">
        <f>(D28-D37)/D28*100</f>
        <v>#DIV/0!</v>
      </c>
      <c r="F37" s="7"/>
      <c r="G37" s="39"/>
      <c r="H37" s="39"/>
      <c r="I37" s="39"/>
      <c r="J37" s="39"/>
    </row>
    <row r="38" spans="1:10" ht="15.6" x14ac:dyDescent="0.3">
      <c r="A38" s="10" t="s">
        <v>36</v>
      </c>
      <c r="B38" s="7"/>
      <c r="C38" s="20" t="s">
        <v>16</v>
      </c>
      <c r="D38" s="31"/>
      <c r="E38" s="33"/>
      <c r="F38" s="7"/>
      <c r="G38" s="39"/>
      <c r="H38" s="39"/>
      <c r="I38" s="39"/>
      <c r="J38" s="39"/>
    </row>
    <row r="39" spans="1:10" ht="15.6" x14ac:dyDescent="0.3">
      <c r="A39" s="10" t="s">
        <v>37</v>
      </c>
      <c r="B39" s="7"/>
      <c r="C39" s="20" t="s">
        <v>16</v>
      </c>
      <c r="D39" s="31"/>
      <c r="E39" s="33"/>
      <c r="F39" s="7"/>
      <c r="G39" s="39"/>
      <c r="H39" s="39"/>
      <c r="I39" s="39"/>
      <c r="J39" s="39"/>
    </row>
    <row r="40" spans="1:10" ht="15.6" x14ac:dyDescent="0.3">
      <c r="A40" s="10" t="s">
        <v>54</v>
      </c>
      <c r="B40" s="8"/>
      <c r="C40" s="16" t="s">
        <v>16</v>
      </c>
      <c r="D40" s="32">
        <f>D34+D38+D39</f>
        <v>0</v>
      </c>
      <c r="E40" s="33"/>
      <c r="F40" s="7"/>
      <c r="G40" s="39"/>
      <c r="H40" s="39"/>
      <c r="I40" s="39"/>
      <c r="J40" s="39"/>
    </row>
    <row r="41" spans="1:10" x14ac:dyDescent="0.3">
      <c r="A41" s="7"/>
      <c r="B41" s="6"/>
      <c r="C41" s="14"/>
      <c r="D41" s="6"/>
      <c r="E41" s="6"/>
      <c r="F41" s="7"/>
      <c r="G41" s="1"/>
      <c r="H41" s="1"/>
      <c r="I41" s="1"/>
      <c r="J41" s="1"/>
    </row>
  </sheetData>
  <mergeCells count="3">
    <mergeCell ref="B6:D6"/>
    <mergeCell ref="B5:D5"/>
    <mergeCell ref="G32:J40"/>
  </mergeCells>
  <pageMargins left="0.43307086614173229" right="0.23622047244094491" top="0.74803149606299213" bottom="0.74803149606299213" header="0.31496062992125984" footer="0.31496062992125984"/>
  <pageSetup paperSize="9" scale="7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intern!$A$1:$A$2</xm:f>
          </x14:formula1>
          <xm:sqref>J24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</sheetData>
  <sheetProtection algorithmName="SHA-512" hashValue="Koc5u9ATaHNCA9zWDEw3tWUkHWQuBeis2cTWU0ZFJvCFS+5yyZLr3qL6AC/vgrVqp+/4lnvqp/Wx6mCAI0BFYg==" saltValue="4cxukcAX+Tyc0t4AuDkVgw==" spinCount="100000" sheet="1" objects="1" scenarios="1" selectLockedCells="1" selectUn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Leistungsnachweis 2023</vt:lpstr>
      <vt:lpstr>intern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Maike Bock</dc:creator>
  <cp:lastModifiedBy>Georg Thielebein</cp:lastModifiedBy>
  <cp:lastPrinted>2021-01-06T11:28:57Z</cp:lastPrinted>
  <dcterms:created xsi:type="dcterms:W3CDTF">2021-01-05T11:44:01Z</dcterms:created>
  <dcterms:modified xsi:type="dcterms:W3CDTF">2023-12-28T07:40:17Z</dcterms:modified>
</cp:coreProperties>
</file>